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90" windowWidth="12585" windowHeight="8700" activeTab="0"/>
  </bookViews>
  <sheets>
    <sheet name="Q.E. progett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<sst xmlns="http://schemas.openxmlformats.org/spreadsheetml/2006/main" count="22" uniqueCount="22">
  <si>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A) LAVORI </t>
  </si>
  <si>
    <t>B) SOMME A DISPOSIZIONE DELL’AMM.NE</t>
  </si>
  <si>
    <t>TOTALE A)+B)</t>
  </si>
  <si>
    <t>QUADRO ECONOMICO</t>
  </si>
  <si>
    <t xml:space="preserve">Lavori: </t>
  </si>
  <si>
    <t>da progetto</t>
  </si>
  <si>
    <t>Servizio Sanitario Regionale</t>
  </si>
  <si>
    <t>AZIENDA OSPEDALIERO – UNIVERSITARIA "Ospedali Riuniti" Trieste</t>
  </si>
  <si>
    <t>2 - Imprevisti</t>
  </si>
  <si>
    <t xml:space="preserve">DTR. N. </t>
  </si>
  <si>
    <t>1 - IVA al 22%</t>
  </si>
  <si>
    <t>4 - f.p.o. Macchina di RM 3T</t>
  </si>
  <si>
    <t>1 - Opere edili OG1</t>
  </si>
  <si>
    <t>3 - Opere impiantistiche meccaniche OG11</t>
  </si>
  <si>
    <t>3 - Spostamento locale tecnico</t>
  </si>
  <si>
    <t>2 - Opere impiantistiche elettriche e spec.OG11</t>
  </si>
  <si>
    <t>P.I. 2015. OSPEDALE DI CATTINARA. FORNITURA ED INSTALLAZIONE DI N°1 RISONANZA MAGNETICA DA 3,0 TESLA.</t>
  </si>
  <si>
    <t>BASE D'ASTA</t>
  </si>
  <si>
    <t>5 - Spese tecniche</t>
  </si>
  <si>
    <t>6 - Oneri per la sicurezza non soggetti  a rib.</t>
  </si>
  <si>
    <t>TOTALE A)</t>
  </si>
  <si>
    <t xml:space="preserve">                                                            TOTALE B)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</si>
</sst>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#,##0.00_ ;\-#,##0.00\ 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00"/>
    <numFmt numFmtId="177" formatCode="[$€-2]\ #,##0.00"/>
    <numFmt numFmtId="178" formatCode="#,##0.00\ [$€-1]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0.00000%"/>
    <numFmt numFmtId="185" formatCode="#,##0.00_ ;[Red]\-#,##0.00\ "/>
    <numFmt numFmtId="186" formatCode="[$€-2]\ #,##0.00;[Red]\-[$€-2]\ #,##0.00"/>
    <numFmt numFmtId="187" formatCode="0.0%"/>
  </numFmts>
  <fonts count="4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/>
    </xf>
    <xf numFmtId="168" fontId="4" fillId="0" borderId="12" xfId="0" applyNumberFormat="1" applyFont="1" applyFill="1" applyBorder="1" applyAlignment="1">
      <alignment horizontal="right"/>
    </xf>
    <xf numFmtId="168" fontId="4" fillId="0" borderId="13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/>
    </xf>
    <xf numFmtId="168" fontId="4" fillId="0" borderId="0" xfId="0" applyNumberFormat="1" applyFont="1" applyFill="1" applyBorder="1" applyAlignment="1">
      <alignment horizontal="justify"/>
    </xf>
    <xf numFmtId="168" fontId="8" fillId="0" borderId="0" xfId="0" applyNumberFormat="1" applyFont="1" applyFill="1" applyBorder="1" applyAlignment="1">
      <alignment horizontal="justify"/>
    </xf>
    <xf numFmtId="168" fontId="8" fillId="0" borderId="14" xfId="0" applyNumberFormat="1" applyFont="1" applyFill="1" applyBorder="1" applyAlignment="1">
      <alignment horizontal="right"/>
    </xf>
    <xf numFmtId="168" fontId="4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68" fontId="6" fillId="0" borderId="12" xfId="0" applyNumberFormat="1" applyFont="1" applyFill="1" applyBorder="1" applyAlignment="1">
      <alignment horizontal="right"/>
    </xf>
    <xf numFmtId="168" fontId="8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justify"/>
    </xf>
    <xf numFmtId="168" fontId="4" fillId="0" borderId="14" xfId="0" applyNumberFormat="1" applyFont="1" applyFill="1" applyBorder="1" applyAlignment="1">
      <alignment horizontal="right"/>
    </xf>
    <xf numFmtId="168" fontId="4" fillId="0" borderId="15" xfId="0" applyNumberFormat="1" applyFont="1" applyFill="1" applyBorder="1" applyAlignment="1">
      <alignment horizontal="right"/>
    </xf>
    <xf numFmtId="168" fontId="6" fillId="0" borderId="13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68" fontId="6" fillId="0" borderId="14" xfId="0" applyNumberFormat="1" applyFont="1" applyFill="1" applyBorder="1" applyAlignment="1">
      <alignment horizontal="right"/>
    </xf>
    <xf numFmtId="168" fontId="6" fillId="0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9" fontId="1" fillId="0" borderId="0" xfId="0" applyNumberFormat="1" applyFont="1" applyFill="1" applyAlignment="1">
      <alignment/>
    </xf>
    <xf numFmtId="168" fontId="6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/>
    </xf>
    <xf numFmtId="168" fontId="6" fillId="0" borderId="1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J-Quadro di spesa e Pagam.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="85" zoomScaleNormal="85" zoomScaleSheetLayoutView="85" zoomScalePageLayoutView="0" workbookViewId="0" topLeftCell="A1">
      <selection activeCell="C27" sqref="C27"/>
    </sheetView>
  </sheetViews>
  <sheetFormatPr defaultColWidth="9.140625" defaultRowHeight="12.75"/>
  <cols>
    <col min="1" max="1" width="9.140625" style="2" customWidth="1"/>
    <col min="2" max="2" width="42.57421875" style="2" customWidth="1"/>
    <col min="3" max="3" width="15.140625" style="1" bestFit="1" customWidth="1"/>
    <col min="4" max="4" width="19.8515625" style="2" customWidth="1"/>
    <col min="5" max="5" width="13.7109375" style="2" customWidth="1"/>
    <col min="6" max="6" width="9.140625" style="2" customWidth="1"/>
    <col min="7" max="7" width="10.7109375" style="2" bestFit="1" customWidth="1"/>
    <col min="8" max="9" width="9.140625" style="2" customWidth="1"/>
    <col min="10" max="10" width="9.8515625" style="2" bestFit="1" customWidth="1"/>
    <col min="11" max="11" width="10.7109375" style="2" bestFit="1" customWidth="1"/>
    <col min="12" max="16384" width="9.140625" style="2" customWidth="1"/>
  </cols>
  <sheetData>
    <row r="1" spans="2:25" s="4" customFormat="1" ht="14.25">
      <c r="B1" s="56" t="s">
        <v>6</v>
      </c>
      <c r="C1" s="56"/>
      <c r="D1" s="56"/>
      <c r="E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W1" s="6"/>
      <c r="X1" s="6"/>
      <c r="Y1" s="7"/>
    </row>
    <row r="2" spans="2:25" s="4" customFormat="1" ht="14.25">
      <c r="B2" s="56" t="s">
        <v>7</v>
      </c>
      <c r="C2" s="56"/>
      <c r="D2" s="56"/>
      <c r="E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W2" s="6"/>
      <c r="X2" s="6"/>
      <c r="Y2" s="7"/>
    </row>
    <row r="3" spans="2:25" s="4" customFormat="1" ht="14.25">
      <c r="B3" s="56"/>
      <c r="C3" s="56"/>
      <c r="D3" s="56"/>
      <c r="E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W3" s="6"/>
      <c r="X3" s="6"/>
      <c r="Y3" s="7"/>
    </row>
    <row r="4" spans="2:25" s="4" customFormat="1" ht="15">
      <c r="B4" s="54"/>
      <c r="C4" s="54"/>
      <c r="D4" s="54"/>
      <c r="E4" s="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W4" s="6"/>
      <c r="X4" s="6"/>
      <c r="Y4" s="7"/>
    </row>
    <row r="5" spans="2:25" s="4" customFormat="1" ht="14.25">
      <c r="B5" s="55"/>
      <c r="C5" s="55"/>
      <c r="D5" s="5"/>
      <c r="E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W5" s="6"/>
      <c r="X5" s="6"/>
      <c r="Y5" s="7"/>
    </row>
    <row r="6" spans="1:25" s="4" customFormat="1" ht="60.75" customHeight="1">
      <c r="A6" s="9" t="s">
        <v>4</v>
      </c>
      <c r="B6" s="54" t="s">
        <v>16</v>
      </c>
      <c r="C6" s="54"/>
      <c r="D6" s="54"/>
      <c r="E6" s="10"/>
      <c r="F6" s="1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W6" s="6"/>
      <c r="X6" s="6"/>
      <c r="Y6" s="7"/>
    </row>
    <row r="7" spans="1:13" ht="15.75">
      <c r="A7" s="15"/>
      <c r="B7" s="51"/>
      <c r="C7" s="52"/>
      <c r="D7" s="15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15"/>
      <c r="B8" s="53" t="s">
        <v>3</v>
      </c>
      <c r="C8" s="53"/>
      <c r="D8" s="49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15"/>
      <c r="B9" s="17" t="s">
        <v>9</v>
      </c>
      <c r="C9" s="18"/>
      <c r="D9" s="19"/>
      <c r="E9" s="16"/>
      <c r="F9" s="16"/>
      <c r="G9" s="16"/>
      <c r="H9" s="16"/>
      <c r="I9" s="16"/>
      <c r="K9" s="16"/>
      <c r="L9" s="16"/>
      <c r="M9" s="16"/>
    </row>
    <row r="10" spans="1:13" ht="18.75" customHeight="1">
      <c r="A10" s="15"/>
      <c r="B10" s="20" t="s">
        <v>0</v>
      </c>
      <c r="C10" s="21" t="s">
        <v>5</v>
      </c>
      <c r="D10" s="22"/>
      <c r="E10" s="16"/>
      <c r="F10" s="16"/>
      <c r="G10" s="16"/>
      <c r="H10" s="16"/>
      <c r="I10" s="16"/>
      <c r="K10" s="16"/>
      <c r="L10" s="16"/>
      <c r="M10" s="16"/>
    </row>
    <row r="11" spans="1:13" ht="18.75" customHeight="1">
      <c r="A11" s="15"/>
      <c r="B11" s="23" t="s">
        <v>12</v>
      </c>
      <c r="C11" s="24">
        <v>190000</v>
      </c>
      <c r="D11" s="25"/>
      <c r="E11" s="16"/>
      <c r="F11" s="26"/>
      <c r="G11" s="16"/>
      <c r="H11" s="16"/>
      <c r="I11" s="16"/>
      <c r="K11" s="16"/>
      <c r="L11" s="16"/>
      <c r="M11" s="16"/>
    </row>
    <row r="12" spans="1:13" ht="29.25">
      <c r="A12" s="15"/>
      <c r="B12" s="23" t="s">
        <v>15</v>
      </c>
      <c r="C12" s="24">
        <v>145000</v>
      </c>
      <c r="D12" s="25"/>
      <c r="E12" s="16"/>
      <c r="F12" s="26"/>
      <c r="G12" s="16"/>
      <c r="H12" s="16"/>
      <c r="I12" s="16"/>
      <c r="K12" s="16"/>
      <c r="L12" s="16"/>
      <c r="M12" s="16"/>
    </row>
    <row r="13" spans="1:13" ht="18.75" customHeight="1">
      <c r="A13" s="15"/>
      <c r="B13" s="27" t="s">
        <v>13</v>
      </c>
      <c r="C13" s="24">
        <v>45000</v>
      </c>
      <c r="D13" s="25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8.75" customHeight="1">
      <c r="A14" s="15"/>
      <c r="B14" s="27" t="s">
        <v>11</v>
      </c>
      <c r="C14" s="24">
        <v>1310000</v>
      </c>
      <c r="D14" s="25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8.75" customHeight="1">
      <c r="A15" s="15"/>
      <c r="B15" s="36" t="s">
        <v>18</v>
      </c>
      <c r="C15" s="37">
        <v>19000</v>
      </c>
      <c r="D15" s="38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8.75" customHeight="1">
      <c r="A16" s="15"/>
      <c r="B16" s="48" t="s">
        <v>17</v>
      </c>
      <c r="C16" s="32">
        <f>SUM(C11:C15)</f>
        <v>1709000</v>
      </c>
      <c r="D16" s="25"/>
      <c r="E16" s="26"/>
      <c r="F16" s="16"/>
      <c r="G16" s="16"/>
      <c r="H16" s="16"/>
      <c r="I16" s="16"/>
      <c r="J16" s="16"/>
      <c r="K16" s="16"/>
      <c r="L16" s="16"/>
      <c r="M16" s="16"/>
    </row>
    <row r="17" spans="1:13" ht="18.75" customHeight="1">
      <c r="A17" s="15"/>
      <c r="B17" s="27" t="s">
        <v>19</v>
      </c>
      <c r="C17" s="32">
        <v>11000</v>
      </c>
      <c r="D17" s="25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8.75" customHeight="1">
      <c r="A18" s="15"/>
      <c r="B18" s="28"/>
      <c r="C18" s="29"/>
      <c r="D18" s="30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5"/>
      <c r="B19" s="31" t="s">
        <v>20</v>
      </c>
      <c r="C19" s="32">
        <f>SUM(C16:C17)</f>
        <v>1720000</v>
      </c>
      <c r="D19" s="50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5"/>
      <c r="B20" s="28"/>
      <c r="C20" s="33"/>
      <c r="D20" s="34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8.75" customHeight="1">
      <c r="A21" s="15"/>
      <c r="B21" s="20" t="s">
        <v>1</v>
      </c>
      <c r="C21" s="35"/>
      <c r="D21" s="34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8.75" customHeight="1">
      <c r="A22" s="15"/>
      <c r="B22" s="23" t="s">
        <v>10</v>
      </c>
      <c r="C22" s="24">
        <f>C19*0.22</f>
        <v>378400</v>
      </c>
      <c r="D22" s="25"/>
      <c r="E22" s="16"/>
      <c r="F22" s="16"/>
      <c r="G22" s="16"/>
      <c r="H22" s="16"/>
      <c r="I22" s="16"/>
      <c r="J22" s="47"/>
      <c r="K22" s="16"/>
      <c r="L22" s="16"/>
      <c r="M22" s="16"/>
    </row>
    <row r="23" spans="1:13" ht="18.75" customHeight="1">
      <c r="A23" s="15"/>
      <c r="B23" s="23" t="s">
        <v>8</v>
      </c>
      <c r="C23" s="24">
        <f>C27-C24-C22-C19</f>
        <v>4000</v>
      </c>
      <c r="D23" s="25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8.75" customHeight="1">
      <c r="A24" s="15"/>
      <c r="B24" s="23" t="s">
        <v>14</v>
      </c>
      <c r="C24" s="38">
        <f>80000*1.22</f>
        <v>97600</v>
      </c>
      <c r="D24" s="30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8.75" customHeight="1">
      <c r="A25" s="15"/>
      <c r="B25" s="31" t="s">
        <v>21</v>
      </c>
      <c r="C25" s="32">
        <f>SUM(C22:C24)</f>
        <v>480000</v>
      </c>
      <c r="D25" s="39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8.75" customHeight="1" thickBot="1">
      <c r="A26" s="15"/>
      <c r="B26" s="15"/>
      <c r="C26" s="40"/>
      <c r="D26" s="41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8.75" customHeight="1">
      <c r="A27" s="15"/>
      <c r="B27" s="20" t="s">
        <v>2</v>
      </c>
      <c r="C27" s="42">
        <v>2200000</v>
      </c>
      <c r="D27" s="43"/>
      <c r="E27" s="16"/>
      <c r="F27" s="16"/>
      <c r="G27" s="16"/>
      <c r="H27" s="16"/>
      <c r="I27" s="16"/>
      <c r="J27" s="16"/>
      <c r="K27" s="26"/>
      <c r="L27" s="16"/>
      <c r="M27" s="16"/>
    </row>
    <row r="28" spans="1:13" ht="15">
      <c r="A28" s="15"/>
      <c r="B28" s="15"/>
      <c r="C28" s="44"/>
      <c r="D28" s="15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>
      <c r="A29" s="45"/>
      <c r="B29" s="45"/>
      <c r="C29" s="46"/>
      <c r="D29" s="45"/>
      <c r="E29" s="16"/>
      <c r="F29" s="16"/>
      <c r="G29" s="16"/>
      <c r="H29" s="16"/>
      <c r="I29" s="16"/>
      <c r="J29" s="16"/>
      <c r="K29" s="16"/>
      <c r="L29" s="16"/>
      <c r="M29" s="16"/>
    </row>
    <row r="30" spans="1:4" ht="15">
      <c r="A30" s="12"/>
      <c r="B30" s="12"/>
      <c r="C30" s="13"/>
      <c r="D30" s="14"/>
    </row>
    <row r="33" ht="15">
      <c r="B33" s="3"/>
    </row>
  </sheetData>
  <sheetProtection/>
  <mergeCells count="8">
    <mergeCell ref="B7:C7"/>
    <mergeCell ref="B8:C8"/>
    <mergeCell ref="B6:D6"/>
    <mergeCell ref="B5:C5"/>
    <mergeCell ref="B3:D3"/>
    <mergeCell ref="B1:D1"/>
    <mergeCell ref="B2:D2"/>
    <mergeCell ref="B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Ospedali Riuniti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liberale2k</dc:creator>
  <cp:keywords/>
  <dc:description/>
  <cp:lastModifiedBy>Fabio Quargnali</cp:lastModifiedBy>
  <cp:lastPrinted>2015-11-13T10:40:10Z</cp:lastPrinted>
  <dcterms:created xsi:type="dcterms:W3CDTF">2005-02-23T08:58:33Z</dcterms:created>
  <dcterms:modified xsi:type="dcterms:W3CDTF">2016-04-07T14:54:27Z</dcterms:modified>
  <cp:category/>
  <cp:version/>
  <cp:contentType/>
  <cp:contentStatus/>
</cp:coreProperties>
</file>